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_OBRAS\4 - web transporte\1 - Enviados BNA\3 - PETROLERAS\AÑO 2022\1 - PAGOS\7 - JULIO\JN\"/>
    </mc:Choice>
  </mc:AlternateContent>
  <bookViews>
    <workbookView xWindow="-120" yWindow="0" windowWidth="19440" windowHeight="11190"/>
  </bookViews>
  <sheets>
    <sheet name="Hoja1" sheetId="1" r:id="rId1"/>
    <sheet name="Hoja2" sheetId="2" r:id="rId2"/>
    <sheet name="Hoja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D30" i="1" l="1"/>
  <c r="D11" i="1" l="1"/>
  <c r="D31" i="1" s="1"/>
</calcChain>
</file>

<file path=xl/sharedStrings.xml><?xml version="1.0" encoding="utf-8"?>
<sst xmlns="http://schemas.openxmlformats.org/spreadsheetml/2006/main" count="71" uniqueCount="48">
  <si>
    <t>YPF S.A.</t>
  </si>
  <si>
    <t>MES</t>
  </si>
  <si>
    <t>CONCEPTO</t>
  </si>
  <si>
    <t>FACTURA Nº</t>
  </si>
  <si>
    <t>MONTO</t>
  </si>
  <si>
    <t>Nº de EXPEDIENTE</t>
  </si>
  <si>
    <t>Total YPF</t>
  </si>
  <si>
    <t>RAIZEN ARGENTINA S.A.U.</t>
  </si>
  <si>
    <t>Total RAIZEN</t>
  </si>
  <si>
    <t>PAN AMERICAN ENERGY S.L.</t>
  </si>
  <si>
    <t>Total PAE</t>
  </si>
  <si>
    <t>TOTAL A PAGAR</t>
  </si>
  <si>
    <t>SALDO FINAL</t>
  </si>
  <si>
    <t>ABRIL</t>
  </si>
  <si>
    <t>MAYO</t>
  </si>
  <si>
    <t>1ER ANTICIPO</t>
  </si>
  <si>
    <t>2DO ANTICIPO</t>
  </si>
  <si>
    <t>3ER ANTICIPO</t>
  </si>
  <si>
    <t>MARZO</t>
  </si>
  <si>
    <t>B 2018-00001370</t>
  </si>
  <si>
    <t>B 2018-00001419</t>
  </si>
  <si>
    <t>B 2018-00001423</t>
  </si>
  <si>
    <t>JUNIO</t>
  </si>
  <si>
    <t>B 2018-00001430/                                                  NC 2017-00002262</t>
  </si>
  <si>
    <t>EX-2022-69866795-APN-DGD#MTR</t>
  </si>
  <si>
    <t>EX-2022-55594801-APN-DGD#MTR</t>
  </si>
  <si>
    <t>EX-2022-60830368-APN-DGD#MTR</t>
  </si>
  <si>
    <t>EX-2022-62292273-APN-DGD#MTR</t>
  </si>
  <si>
    <t>B 5005-00000565/566</t>
  </si>
  <si>
    <t>B 5005-00000545/546</t>
  </si>
  <si>
    <t>B 5005-00000557/558</t>
  </si>
  <si>
    <t>EX-2022-68125316-APN-DGD#MTR</t>
  </si>
  <si>
    <t>EX-2022-56847251-APN-DGD#MTR</t>
  </si>
  <si>
    <t>EX-2022-66678613-APN-DGD#MTR</t>
  </si>
  <si>
    <t>NC-08000-00000045/46</t>
  </si>
  <si>
    <t>B-08000-0000471/472</t>
  </si>
  <si>
    <t>B-08000-0000486/487</t>
  </si>
  <si>
    <t>B-08000-0000492/493</t>
  </si>
  <si>
    <t>EX-2022-68135352-APN-DGD#MTR</t>
  </si>
  <si>
    <t>EX-2022-68137562-APN-DGD#MTR</t>
  </si>
  <si>
    <t>EX-2022-55961825-APN-DGD#MTR</t>
  </si>
  <si>
    <t>EX-2022-60859350-APN-DGD#MTR</t>
  </si>
  <si>
    <t>EX-2022-68106021-APN-DGD#MTR</t>
  </si>
  <si>
    <t>B-08002-0000498/                                                    NC-08002-00000054</t>
  </si>
  <si>
    <t>B-8108-00000037/38</t>
  </si>
  <si>
    <t>EX-2022-73775767-APN-DGD#MTR</t>
  </si>
  <si>
    <t>ENVIADO AL BNA  22/07/2022</t>
  </si>
  <si>
    <t>JN -22/7/2022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</si>
</sst>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\ #,##0.00;&quot;$&quot;\ \-#,##0.00"/>
  </numFmts>
  <fonts count="14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</font>
    <font>
      <sz val="10"/>
      <color rgb="FF000000"/>
      <name val="Arial"/>
      <family val="2"/>
    </font>
    <font>
      <b/>
      <sz val="14"/>
      <color theme="1"/>
      <name val="Arial"/>
      <family val="2"/>
    </font>
    <font>
      <sz val="10"/>
      <color rgb="FFFF0000"/>
      <name val="Arial"/>
      <family val="2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8" fillId="0" borderId="1" xfId="0" applyFont="1" applyBorder="1" applyAlignment="1"/>
    <xf numFmtId="0" fontId="0" fillId="0" borderId="0" xfId="0" applyAlignment="1">
      <alignment horizontal="center"/>
    </xf>
    <xf numFmtId="4" fontId="8" fillId="4" borderId="1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right"/>
    </xf>
    <xf numFmtId="164" fontId="9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center"/>
    </xf>
    <xf numFmtId="4" fontId="12" fillId="4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164" fontId="9" fillId="0" borderId="1" xfId="0" applyNumberFormat="1" applyFont="1" applyBorder="1" applyAlignment="1">
      <alignment horizontal="center"/>
    </xf>
    <xf numFmtId="0" fontId="0" fillId="6" borderId="1" xfId="0" applyFill="1" applyBorder="1" applyAlignment="1">
      <alignment horizont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/>
    <xf numFmtId="0" fontId="3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0" fillId="6" borderId="7" xfId="0" applyFill="1" applyBorder="1" applyAlignment="1">
      <alignment horizontal="center" wrapText="1"/>
    </xf>
    <xf numFmtId="0" fontId="8" fillId="0" borderId="6" xfId="0" applyFont="1" applyBorder="1" applyAlignment="1"/>
    <xf numFmtId="0" fontId="8" fillId="0" borderId="7" xfId="0" applyFont="1" applyBorder="1" applyAlignment="1"/>
    <xf numFmtId="0" fontId="6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9" xfId="0" applyFont="1" applyBorder="1" applyAlignment="1"/>
    <xf numFmtId="0" fontId="10" fillId="5" borderId="10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6" xfId="0" applyFont="1" applyBorder="1" applyAlignment="1"/>
    <xf numFmtId="0" fontId="0" fillId="0" borderId="7" xfId="0" applyFont="1" applyBorder="1" applyAlignment="1"/>
    <xf numFmtId="0" fontId="0" fillId="7" borderId="11" xfId="0" applyFont="1" applyFill="1" applyBorder="1" applyAlignment="1"/>
    <xf numFmtId="0" fontId="0" fillId="7" borderId="12" xfId="0" applyFont="1" applyFill="1" applyBorder="1" applyAlignment="1"/>
    <xf numFmtId="0" fontId="7" fillId="7" borderId="12" xfId="0" applyFont="1" applyFill="1" applyBorder="1" applyAlignment="1">
      <alignment horizontal="right" vertical="center" wrapText="1"/>
    </xf>
    <xf numFmtId="164" fontId="7" fillId="0" borderId="12" xfId="0" applyNumberFormat="1" applyFont="1" applyBorder="1" applyAlignment="1">
      <alignment horizontal="center"/>
    </xf>
    <xf numFmtId="0" fontId="0" fillId="0" borderId="13" xfId="0" applyFont="1" applyBorder="1" applyAlignment="1"/>
    <xf numFmtId="14" fontId="0" fillId="7" borderId="0" xfId="0" applyNumberFormat="1" applyFill="1"/>
    <xf numFmtId="0" fontId="13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0" fillId="0" borderId="4" xfId="0" applyFont="1" applyBorder="1" applyAlignment="1"/>
    <xf numFmtId="0" fontId="0" fillId="0" borderId="5" xfId="0" applyFont="1" applyBorder="1" applyAlignment="1"/>
    <xf numFmtId="0" fontId="0" fillId="0" borderId="6" xfId="0" applyFont="1" applyBorder="1" applyAlignment="1"/>
    <xf numFmtId="0" fontId="0" fillId="0" borderId="1" xfId="0" applyFont="1" applyBorder="1" applyAlignment="1"/>
    <xf numFmtId="0" fontId="0" fillId="0" borderId="7" xfId="0" applyFont="1" applyBorder="1" applyAlignment="1"/>
    <xf numFmtId="0" fontId="2" fillId="3" borderId="6" xfId="0" applyFont="1" applyFill="1" applyBorder="1" applyAlignment="1">
      <alignment horizontal="center"/>
    </xf>
    <xf numFmtId="0" fontId="3" fillId="0" borderId="6" xfId="0" applyFont="1" applyBorder="1"/>
    <xf numFmtId="0" fontId="2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2" fillId="3" borderId="7" xfId="0" applyFont="1" applyFill="1" applyBorder="1" applyAlignment="1">
      <alignment horizontal="center" wrapText="1"/>
    </xf>
    <xf numFmtId="0" fontId="3" fillId="0" borderId="7" xfId="0" applyFont="1" applyBorder="1"/>
    <xf numFmtId="0" fontId="2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11" fillId="2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abSelected="1" topLeftCell="A19" workbookViewId="0">
      <selection activeCell="D19" sqref="D19"/>
    </sheetView>
  </sheetViews>
  <sheetFormatPr baseColWidth="10" defaultColWidth="11.42578125" defaultRowHeight="15" x14ac:dyDescent="0.25"/>
  <cols>
    <col min="1" max="1" width="12" customWidth="1"/>
    <col min="2" max="2" width="15.140625" customWidth="1"/>
    <col min="3" max="3" width="25.42578125" customWidth="1"/>
    <col min="4" max="4" width="18.140625" style="2" customWidth="1"/>
    <col min="5" max="5" width="33.28515625" hidden="1" customWidth="1"/>
  </cols>
  <sheetData>
    <row r="1" spans="1:5" ht="23.25" x14ac:dyDescent="0.35">
      <c r="A1" s="39" t="s">
        <v>46</v>
      </c>
      <c r="B1" s="39"/>
      <c r="C1" s="39"/>
      <c r="D1" s="39"/>
      <c r="E1" s="39"/>
    </row>
    <row r="2" spans="1:5" ht="15.75" thickBot="1" x14ac:dyDescent="0.3"/>
    <row r="3" spans="1:5" x14ac:dyDescent="0.25">
      <c r="A3" s="42" t="s">
        <v>0</v>
      </c>
      <c r="B3" s="43"/>
      <c r="C3" s="43"/>
      <c r="D3" s="43"/>
      <c r="E3" s="44"/>
    </row>
    <row r="4" spans="1:5" x14ac:dyDescent="0.25">
      <c r="A4" s="45"/>
      <c r="B4" s="46"/>
      <c r="C4" s="46"/>
      <c r="D4" s="46"/>
      <c r="E4" s="47"/>
    </row>
    <row r="5" spans="1:5" x14ac:dyDescent="0.25">
      <c r="A5" s="48" t="s">
        <v>1</v>
      </c>
      <c r="B5" s="50" t="s">
        <v>2</v>
      </c>
      <c r="C5" s="50" t="s">
        <v>3</v>
      </c>
      <c r="D5" s="50" t="s">
        <v>4</v>
      </c>
      <c r="E5" s="53" t="s">
        <v>5</v>
      </c>
    </row>
    <row r="6" spans="1:5" x14ac:dyDescent="0.25">
      <c r="A6" s="49"/>
      <c r="B6" s="51"/>
      <c r="C6" s="51"/>
      <c r="D6" s="52"/>
      <c r="E6" s="54"/>
    </row>
    <row r="7" spans="1:5" ht="33" customHeight="1" x14ac:dyDescent="0.25">
      <c r="A7" s="19" t="s">
        <v>14</v>
      </c>
      <c r="B7" s="16" t="s">
        <v>12</v>
      </c>
      <c r="C7" s="12" t="s">
        <v>23</v>
      </c>
      <c r="D7" s="3">
        <v>3689100</v>
      </c>
      <c r="E7" s="20" t="s">
        <v>24</v>
      </c>
    </row>
    <row r="8" spans="1:5" x14ac:dyDescent="0.25">
      <c r="A8" s="55" t="s">
        <v>22</v>
      </c>
      <c r="B8" s="17" t="s">
        <v>15</v>
      </c>
      <c r="C8" s="12" t="s">
        <v>19</v>
      </c>
      <c r="D8" s="3">
        <v>131638000</v>
      </c>
      <c r="E8" s="21" t="s">
        <v>25</v>
      </c>
    </row>
    <row r="9" spans="1:5" x14ac:dyDescent="0.25">
      <c r="A9" s="56"/>
      <c r="B9" s="17" t="s">
        <v>16</v>
      </c>
      <c r="C9" s="12" t="s">
        <v>20</v>
      </c>
      <c r="D9" s="3">
        <v>61982000</v>
      </c>
      <c r="E9" s="21" t="s">
        <v>26</v>
      </c>
    </row>
    <row r="10" spans="1:5" x14ac:dyDescent="0.25">
      <c r="A10" s="56"/>
      <c r="B10" s="17" t="s">
        <v>17</v>
      </c>
      <c r="C10" s="12" t="s">
        <v>21</v>
      </c>
      <c r="D10" s="13">
        <v>54415500</v>
      </c>
      <c r="E10" s="22" t="s">
        <v>27</v>
      </c>
    </row>
    <row r="11" spans="1:5" x14ac:dyDescent="0.25">
      <c r="A11" s="23"/>
      <c r="B11" s="1"/>
      <c r="C11" s="7" t="s">
        <v>6</v>
      </c>
      <c r="D11" s="8">
        <f>SUM(D7,D8,D9,D10)</f>
        <v>251724600</v>
      </c>
      <c r="E11" s="24"/>
    </row>
    <row r="12" spans="1:5" x14ac:dyDescent="0.25">
      <c r="A12" s="57" t="s">
        <v>7</v>
      </c>
      <c r="B12" s="51"/>
      <c r="C12" s="51"/>
      <c r="D12" s="51"/>
      <c r="E12" s="54"/>
    </row>
    <row r="13" spans="1:5" x14ac:dyDescent="0.25">
      <c r="A13" s="49"/>
      <c r="B13" s="51"/>
      <c r="C13" s="51"/>
      <c r="D13" s="51"/>
      <c r="E13" s="54"/>
    </row>
    <row r="14" spans="1:5" x14ac:dyDescent="0.25">
      <c r="A14" s="48" t="s">
        <v>1</v>
      </c>
      <c r="B14" s="50" t="s">
        <v>2</v>
      </c>
      <c r="C14" s="50" t="s">
        <v>3</v>
      </c>
      <c r="D14" s="50" t="s">
        <v>4</v>
      </c>
      <c r="E14" s="53" t="s">
        <v>5</v>
      </c>
    </row>
    <row r="15" spans="1:5" x14ac:dyDescent="0.25">
      <c r="A15" s="49"/>
      <c r="B15" s="51"/>
      <c r="C15" s="51"/>
      <c r="D15" s="52"/>
      <c r="E15" s="54"/>
    </row>
    <row r="16" spans="1:5" x14ac:dyDescent="0.25">
      <c r="A16" s="25" t="s">
        <v>14</v>
      </c>
      <c r="B16" s="18" t="s">
        <v>12</v>
      </c>
      <c r="C16" s="12" t="s">
        <v>28</v>
      </c>
      <c r="D16" s="3">
        <v>4680020</v>
      </c>
      <c r="E16" s="21" t="s">
        <v>31</v>
      </c>
    </row>
    <row r="17" spans="1:5" x14ac:dyDescent="0.25">
      <c r="A17" s="40" t="s">
        <v>22</v>
      </c>
      <c r="B17" s="17" t="s">
        <v>15</v>
      </c>
      <c r="C17" s="12" t="s">
        <v>29</v>
      </c>
      <c r="D17" s="3">
        <v>52879000</v>
      </c>
      <c r="E17" s="21" t="s">
        <v>32</v>
      </c>
    </row>
    <row r="18" spans="1:5" x14ac:dyDescent="0.25">
      <c r="A18" s="41"/>
      <c r="B18" s="17" t="s">
        <v>17</v>
      </c>
      <c r="C18" s="12" t="s">
        <v>30</v>
      </c>
      <c r="D18" s="3">
        <v>21151600</v>
      </c>
      <c r="E18" s="21" t="s">
        <v>33</v>
      </c>
    </row>
    <row r="19" spans="1:5" x14ac:dyDescent="0.25">
      <c r="A19" s="27"/>
      <c r="B19" s="4"/>
      <c r="C19" s="5" t="s">
        <v>8</v>
      </c>
      <c r="D19" s="6">
        <f>SUM(D16:D18)</f>
        <v>78710620</v>
      </c>
      <c r="E19" s="28"/>
    </row>
    <row r="20" spans="1:5" x14ac:dyDescent="0.25">
      <c r="A20" s="58" t="s">
        <v>9</v>
      </c>
      <c r="B20" s="51"/>
      <c r="C20" s="51"/>
      <c r="D20" s="51"/>
      <c r="E20" s="54"/>
    </row>
    <row r="21" spans="1:5" x14ac:dyDescent="0.25">
      <c r="A21" s="49"/>
      <c r="B21" s="51"/>
      <c r="C21" s="51"/>
      <c r="D21" s="51"/>
      <c r="E21" s="54"/>
    </row>
    <row r="22" spans="1:5" x14ac:dyDescent="0.25">
      <c r="A22" s="48" t="s">
        <v>1</v>
      </c>
      <c r="B22" s="50" t="s">
        <v>2</v>
      </c>
      <c r="C22" s="50" t="s">
        <v>3</v>
      </c>
      <c r="D22" s="50" t="s">
        <v>4</v>
      </c>
      <c r="E22" s="53" t="s">
        <v>5</v>
      </c>
    </row>
    <row r="23" spans="1:5" x14ac:dyDescent="0.25">
      <c r="A23" s="49"/>
      <c r="B23" s="51"/>
      <c r="C23" s="51"/>
      <c r="D23" s="52"/>
      <c r="E23" s="54"/>
    </row>
    <row r="24" spans="1:5" x14ac:dyDescent="0.25">
      <c r="A24" s="25" t="s">
        <v>18</v>
      </c>
      <c r="B24" s="18" t="s">
        <v>12</v>
      </c>
      <c r="C24" s="12" t="s">
        <v>34</v>
      </c>
      <c r="D24" s="9">
        <v>-4160858.82</v>
      </c>
      <c r="E24" s="29" t="s">
        <v>38</v>
      </c>
    </row>
    <row r="25" spans="1:5" ht="30" x14ac:dyDescent="0.25">
      <c r="A25" s="19" t="s">
        <v>13</v>
      </c>
      <c r="B25" s="18" t="s">
        <v>12</v>
      </c>
      <c r="C25" s="12" t="s">
        <v>43</v>
      </c>
      <c r="D25" s="9">
        <v>-1245320.46</v>
      </c>
      <c r="E25" s="30" t="s">
        <v>39</v>
      </c>
    </row>
    <row r="26" spans="1:5" x14ac:dyDescent="0.25">
      <c r="A26" s="19" t="s">
        <v>14</v>
      </c>
      <c r="B26" s="16" t="s">
        <v>12</v>
      </c>
      <c r="C26" s="12" t="s">
        <v>44</v>
      </c>
      <c r="D26" s="14">
        <v>192993.76</v>
      </c>
      <c r="E26" s="26" t="s">
        <v>45</v>
      </c>
    </row>
    <row r="27" spans="1:5" x14ac:dyDescent="0.25">
      <c r="A27" s="55" t="s">
        <v>22</v>
      </c>
      <c r="B27" s="17" t="s">
        <v>15</v>
      </c>
      <c r="C27" s="12" t="s">
        <v>35</v>
      </c>
      <c r="D27" s="3">
        <v>39193000</v>
      </c>
      <c r="E27" s="21" t="s">
        <v>40</v>
      </c>
    </row>
    <row r="28" spans="1:5" x14ac:dyDescent="0.25">
      <c r="A28" s="55"/>
      <c r="B28" s="17" t="s">
        <v>16</v>
      </c>
      <c r="C28" s="12" t="s">
        <v>36</v>
      </c>
      <c r="D28" s="3">
        <v>19596500</v>
      </c>
      <c r="E28" s="21" t="s">
        <v>41</v>
      </c>
    </row>
    <row r="29" spans="1:5" x14ac:dyDescent="0.25">
      <c r="A29" s="55"/>
      <c r="B29" s="17" t="s">
        <v>17</v>
      </c>
      <c r="C29" s="12" t="s">
        <v>37</v>
      </c>
      <c r="D29" s="3">
        <v>15677200</v>
      </c>
      <c r="E29" s="21" t="s">
        <v>42</v>
      </c>
    </row>
    <row r="30" spans="1:5" x14ac:dyDescent="0.25">
      <c r="A30" s="31"/>
      <c r="B30" s="15"/>
      <c r="C30" s="10" t="s">
        <v>10</v>
      </c>
      <c r="D30" s="11">
        <f>SUM(D24:D29)</f>
        <v>69253514.480000004</v>
      </c>
      <c r="E30" s="32"/>
    </row>
    <row r="31" spans="1:5" ht="15.75" thickBot="1" x14ac:dyDescent="0.3">
      <c r="A31" s="33"/>
      <c r="B31" s="34"/>
      <c r="C31" s="35" t="s">
        <v>11</v>
      </c>
      <c r="D31" s="36">
        <f>SUM(D11,D19,D30)</f>
        <v>399688734.48000002</v>
      </c>
      <c r="E31" s="37"/>
    </row>
    <row r="32" spans="1:5" x14ac:dyDescent="0.25">
      <c r="A32" s="38" t="s">
        <v>47</v>
      </c>
    </row>
  </sheetData>
  <mergeCells count="22">
    <mergeCell ref="A27:A29"/>
    <mergeCell ref="A20:E21"/>
    <mergeCell ref="A22:A23"/>
    <mergeCell ref="B22:B23"/>
    <mergeCell ref="C22:C23"/>
    <mergeCell ref="D22:D23"/>
    <mergeCell ref="E22:E23"/>
    <mergeCell ref="A1:E1"/>
    <mergeCell ref="A17:A18"/>
    <mergeCell ref="A3:E4"/>
    <mergeCell ref="A5:A6"/>
    <mergeCell ref="B5:B6"/>
    <mergeCell ref="C5:C6"/>
    <mergeCell ref="D5:D6"/>
    <mergeCell ref="E5:E6"/>
    <mergeCell ref="A8:A10"/>
    <mergeCell ref="A12:E13"/>
    <mergeCell ref="A14:A15"/>
    <mergeCell ref="B14:B15"/>
    <mergeCell ref="C14:C15"/>
    <mergeCell ref="D14:D15"/>
    <mergeCell ref="E14:E1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0" sqref="C10"/>
    </sheetView>
  </sheetViews>
  <sheetFormatPr baseColWidth="10" defaultColWidth="11.425781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Noel Marquez de la Serna</dc:creator>
  <cp:lastModifiedBy>Laura Fiscina</cp:lastModifiedBy>
  <cp:lastPrinted>2022-07-25T18:06:27Z</cp:lastPrinted>
  <dcterms:created xsi:type="dcterms:W3CDTF">2021-11-01T19:30:09Z</dcterms:created>
  <dcterms:modified xsi:type="dcterms:W3CDTF">2022-07-25T18:07:46Z</dcterms:modified>
</cp:coreProperties>
</file>